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Default Extension="jpeg" ContentType="image/jpeg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9520" yWindow="2040" windowWidth="27880" windowHeight="20320" tabRatio="500"/>
  </bookViews>
  <sheets>
    <sheet name="Sheet1" sheetId="1" r:id="rId1"/>
    <sheet name="Sheet2" sheetId="2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34" i="1"/>
  <c r="J35"/>
  <c r="J33"/>
  <c r="G34"/>
  <c r="G35"/>
  <c r="D34"/>
  <c r="D35"/>
  <c r="G33"/>
  <c r="D33"/>
  <c r="G15"/>
  <c r="G16"/>
  <c r="G14"/>
  <c r="A15"/>
  <c r="A16"/>
  <c r="D15"/>
  <c r="D16"/>
  <c r="J15"/>
  <c r="J16"/>
  <c r="J14"/>
  <c r="D14"/>
  <c r="A14"/>
</calcChain>
</file>

<file path=xl/comments1.xml><?xml version="1.0" encoding="utf-8"?>
<comments xmlns="http://schemas.openxmlformats.org/spreadsheetml/2006/main">
  <authors>
    <author>Lucy</author>
  </authors>
  <commentList>
    <comment ref="A24" authorId="0">
      <text>
        <r>
          <rPr>
            <b/>
            <sz val="9"/>
            <color indexed="81"/>
            <rFont val="Verdana"/>
          </rPr>
          <t>Lucy:</t>
        </r>
        <r>
          <rPr>
            <sz val="9"/>
            <color indexed="81"/>
            <rFont val="Verdan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<sst xmlns="http://schemas.openxmlformats.org/spreadsheetml/2006/main" count="26" uniqueCount="8">
  <si>
    <t>As-transformed</t>
    <phoneticPr fontId="5" type="noConversion"/>
  </si>
  <si>
    <t>D2</t>
    <phoneticPr fontId="5" type="noConversion"/>
  </si>
  <si>
    <t>D1</t>
    <phoneticPr fontId="5" type="noConversion"/>
  </si>
  <si>
    <t>450C - 2 hours</t>
    <phoneticPr fontId="5" type="noConversion"/>
  </si>
  <si>
    <t>500C  - 30 min</t>
    <phoneticPr fontId="5" type="noConversion"/>
  </si>
  <si>
    <t>500C - 1 hour</t>
    <phoneticPr fontId="5" type="noConversion"/>
  </si>
  <si>
    <t>Hardness Alloy 1</t>
    <phoneticPr fontId="5" type="noConversion"/>
  </si>
  <si>
    <t>Hardness Alloy 2</t>
    <phoneticPr fontId="5" type="noConversion"/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</si>
</sst>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9"/>
      <color indexed="81"/>
      <name val="Verdana"/>
    </font>
    <font>
      <b/>
      <sz val="9"/>
      <color indexed="8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/>
    <xf numFmtId="164" fontId="4" fillId="0" borderId="0" xfId="0" applyNumberFormat="1" applyFont="1"/>
    <xf numFmtId="164" fontId="2" fillId="0" borderId="0" xfId="0" applyNumberFormat="1" applyFont="1"/>
    <xf numFmtId="9" fontId="0" fillId="0" borderId="0" xfId="0" applyNumberForma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Sheet2!$A$2:$A$5</c:f>
              <c:numCache>
                <c:formatCode>General</c:formatCode>
                <c:ptCount val="4"/>
                <c:pt idx="0">
                  <c:v>20.0</c:v>
                </c:pt>
                <c:pt idx="1">
                  <c:v>15.0</c:v>
                </c:pt>
                <c:pt idx="2">
                  <c:v>10.0</c:v>
                </c:pt>
                <c:pt idx="3">
                  <c:v>7.0</c:v>
                </c:pt>
              </c:numCache>
            </c:numRef>
          </c:xVal>
          <c:yVal>
            <c:numRef>
              <c:f>Sheet2!$B$2:$B$5</c:f>
              <c:numCache>
                <c:formatCode>General</c:formatCode>
                <c:ptCount val="4"/>
                <c:pt idx="0">
                  <c:v>616.0</c:v>
                </c:pt>
                <c:pt idx="1">
                  <c:v>588.0</c:v>
                </c:pt>
                <c:pt idx="2">
                  <c:v>571.0</c:v>
                </c:pt>
                <c:pt idx="3">
                  <c:v>569.0</c:v>
                </c:pt>
              </c:numCache>
            </c:numRef>
          </c:yVal>
        </c:ser>
        <c:axId val="563176360"/>
        <c:axId val="563207848"/>
      </c:scatterChart>
      <c:valAx>
        <c:axId val="563176360"/>
        <c:scaling>
          <c:orientation val="minMax"/>
        </c:scaling>
        <c:axPos val="b"/>
        <c:numFmt formatCode="General" sourceLinked="1"/>
        <c:tickLblPos val="nextTo"/>
        <c:crossAx val="563207848"/>
        <c:crosses val="autoZero"/>
        <c:crossBetween val="midCat"/>
      </c:valAx>
      <c:valAx>
        <c:axId val="563207848"/>
        <c:scaling>
          <c:orientation val="minMax"/>
        </c:scaling>
        <c:axPos val="l"/>
        <c:majorGridlines/>
        <c:numFmt formatCode="General" sourceLinked="1"/>
        <c:tickLblPos val="nextTo"/>
        <c:crossAx val="56317636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18</xdr:row>
      <xdr:rowOff>0</xdr:rowOff>
    </xdr:from>
    <xdr:to>
      <xdr:col>5</xdr:col>
      <xdr:colOff>381000</xdr:colOff>
      <xdr:row>34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35"/>
  <sheetViews>
    <sheetView tabSelected="1" view="pageLayout" workbookViewId="0">
      <selection activeCell="A21" sqref="A21"/>
    </sheetView>
  </sheetViews>
  <sheetFormatPr baseColWidth="10" defaultRowHeight="13"/>
  <sheetData>
    <row r="1" spans="1:12">
      <c r="A1" s="8" t="s">
        <v>6</v>
      </c>
      <c r="B1" s="8"/>
    </row>
    <row r="3" spans="1:12">
      <c r="A3" s="8" t="s">
        <v>0</v>
      </c>
      <c r="B3" s="8"/>
      <c r="C3" s="7">
        <v>0.2</v>
      </c>
      <c r="D3" s="8" t="s">
        <v>3</v>
      </c>
      <c r="E3" s="8"/>
      <c r="F3" s="7">
        <v>0.15</v>
      </c>
      <c r="G3" s="8" t="s">
        <v>4</v>
      </c>
      <c r="H3" s="8"/>
      <c r="I3" s="7">
        <v>0.1</v>
      </c>
      <c r="J3" s="8" t="s">
        <v>5</v>
      </c>
      <c r="K3" s="8"/>
      <c r="L3" s="7">
        <v>7.0000000000000007E-2</v>
      </c>
    </row>
    <row r="4" spans="1:12">
      <c r="A4" s="1" t="s">
        <v>2</v>
      </c>
      <c r="B4" s="1" t="s">
        <v>1</v>
      </c>
      <c r="D4" s="1" t="s">
        <v>2</v>
      </c>
      <c r="E4" s="1" t="s">
        <v>1</v>
      </c>
      <c r="G4" s="1" t="s">
        <v>2</v>
      </c>
      <c r="H4" s="1" t="s">
        <v>1</v>
      </c>
      <c r="J4" s="1" t="s">
        <v>2</v>
      </c>
      <c r="K4" s="1" t="s">
        <v>1</v>
      </c>
    </row>
    <row r="5" spans="1:12">
      <c r="A5">
        <v>602</v>
      </c>
      <c r="B5">
        <v>602</v>
      </c>
      <c r="D5">
        <v>590</v>
      </c>
      <c r="E5">
        <v>571</v>
      </c>
      <c r="G5">
        <v>571</v>
      </c>
      <c r="H5">
        <v>571</v>
      </c>
      <c r="J5">
        <v>554</v>
      </c>
      <c r="K5">
        <v>564</v>
      </c>
    </row>
    <row r="6" spans="1:12">
      <c r="A6">
        <v>618</v>
      </c>
      <c r="B6">
        <v>602</v>
      </c>
      <c r="D6">
        <v>579</v>
      </c>
      <c r="E6">
        <v>579</v>
      </c>
      <c r="G6">
        <v>579</v>
      </c>
      <c r="H6">
        <v>579</v>
      </c>
      <c r="J6">
        <v>564</v>
      </c>
      <c r="K6">
        <v>557</v>
      </c>
    </row>
    <row r="7" spans="1:12">
      <c r="A7">
        <v>610</v>
      </c>
      <c r="B7">
        <v>618</v>
      </c>
      <c r="D7">
        <v>586</v>
      </c>
      <c r="E7">
        <v>579</v>
      </c>
      <c r="G7">
        <v>561</v>
      </c>
      <c r="H7">
        <v>564</v>
      </c>
      <c r="J7">
        <v>571</v>
      </c>
      <c r="K7">
        <v>568</v>
      </c>
    </row>
    <row r="8" spans="1:12">
      <c r="A8">
        <v>610</v>
      </c>
      <c r="B8">
        <v>618</v>
      </c>
      <c r="D8">
        <v>594</v>
      </c>
      <c r="E8">
        <v>598</v>
      </c>
      <c r="G8">
        <v>579</v>
      </c>
      <c r="H8">
        <v>579</v>
      </c>
      <c r="J8">
        <v>571</v>
      </c>
      <c r="K8">
        <v>579</v>
      </c>
    </row>
    <row r="9" spans="1:12">
      <c r="A9">
        <v>614</v>
      </c>
      <c r="B9">
        <v>618</v>
      </c>
      <c r="D9">
        <v>598</v>
      </c>
      <c r="E9">
        <v>606</v>
      </c>
      <c r="G9">
        <v>557</v>
      </c>
      <c r="H9">
        <v>568</v>
      </c>
      <c r="J9">
        <v>571</v>
      </c>
      <c r="K9">
        <v>568</v>
      </c>
    </row>
    <row r="10" spans="1:12">
      <c r="A10">
        <v>626</v>
      </c>
      <c r="B10">
        <v>635</v>
      </c>
      <c r="D10">
        <v>586</v>
      </c>
      <c r="E10">
        <v>594</v>
      </c>
      <c r="G10">
        <v>568</v>
      </c>
      <c r="H10">
        <v>575</v>
      </c>
      <c r="J10">
        <v>575</v>
      </c>
      <c r="K10">
        <v>568</v>
      </c>
    </row>
    <row r="11" spans="1:12">
      <c r="A11">
        <v>618</v>
      </c>
      <c r="B11">
        <v>618</v>
      </c>
      <c r="D11">
        <v>579</v>
      </c>
      <c r="E11">
        <v>590</v>
      </c>
      <c r="G11">
        <v>568</v>
      </c>
      <c r="H11">
        <v>571</v>
      </c>
      <c r="J11">
        <v>568</v>
      </c>
      <c r="K11">
        <v>575</v>
      </c>
    </row>
    <row r="12" spans="1:12">
      <c r="A12">
        <v>631</v>
      </c>
      <c r="B12">
        <v>614</v>
      </c>
      <c r="D12">
        <v>586</v>
      </c>
      <c r="E12">
        <v>590</v>
      </c>
      <c r="G12">
        <v>583</v>
      </c>
      <c r="H12">
        <v>568</v>
      </c>
      <c r="J12">
        <v>568</v>
      </c>
      <c r="K12">
        <v>575</v>
      </c>
    </row>
    <row r="14" spans="1:12">
      <c r="A14" s="3">
        <f>AVERAGE(A5:B12)</f>
        <v>615.875</v>
      </c>
      <c r="D14" s="3">
        <f>AVERAGE(D5:E12)</f>
        <v>587.8125</v>
      </c>
      <c r="G14" s="6">
        <f>AVERAGE(G5:H12)</f>
        <v>571.3125</v>
      </c>
      <c r="J14" s="4">
        <f>AVERAGE(J5:K12)</f>
        <v>568.5</v>
      </c>
    </row>
    <row r="15" spans="1:12">
      <c r="A15" s="2">
        <f>STDEV(A5:B12)</f>
        <v>9.5838405662865647</v>
      </c>
      <c r="B15" s="2"/>
      <c r="C15" s="2"/>
      <c r="D15" s="2">
        <f>STDEV(D5:E12)</f>
        <v>9.0643532587824485</v>
      </c>
      <c r="E15" s="2"/>
      <c r="F15" s="2"/>
      <c r="G15" s="2">
        <f>STDEV(G5:H12)</f>
        <v>7.2821127886532127</v>
      </c>
      <c r="H15" s="2"/>
      <c r="I15" s="2"/>
      <c r="J15" s="5">
        <f>STDEV(J5:K12)</f>
        <v>6.5319726474218083</v>
      </c>
    </row>
    <row r="16" spans="1:12">
      <c r="A16" s="2">
        <f t="shared" ref="A16:D16" si="0">A15/(SQRT(16))</f>
        <v>2.3959601415716412</v>
      </c>
      <c r="B16" s="2"/>
      <c r="C16" s="2"/>
      <c r="D16" s="2">
        <f t="shared" si="0"/>
        <v>2.2660883146956121</v>
      </c>
      <c r="E16" s="2"/>
      <c r="F16" s="2"/>
      <c r="G16" s="2">
        <f>G15/8</f>
        <v>0.91026409858165158</v>
      </c>
      <c r="H16" s="2"/>
      <c r="I16" s="2"/>
      <c r="J16" s="2">
        <f>J15/(SQRT(16))</f>
        <v>1.6329931618554521</v>
      </c>
    </row>
    <row r="17" spans="1:11">
      <c r="A17" s="2"/>
      <c r="B17" s="2"/>
      <c r="C17" s="2"/>
      <c r="D17" s="2"/>
      <c r="E17" s="2"/>
      <c r="F17" s="2"/>
      <c r="G17" s="2"/>
      <c r="H17" s="2"/>
      <c r="I17" s="2"/>
      <c r="J17" s="2"/>
    </row>
    <row r="20" spans="1:11">
      <c r="A20" s="9" t="s">
        <v>7</v>
      </c>
      <c r="B20" s="9"/>
    </row>
    <row r="22" spans="1:11">
      <c r="A22" s="8" t="s">
        <v>0</v>
      </c>
      <c r="B22" s="8"/>
      <c r="D22" s="8" t="s">
        <v>3</v>
      </c>
      <c r="E22" s="8"/>
      <c r="G22" s="8" t="s">
        <v>4</v>
      </c>
      <c r="H22" s="8"/>
      <c r="J22" s="8" t="s">
        <v>5</v>
      </c>
      <c r="K22" s="8"/>
    </row>
    <row r="23" spans="1:11">
      <c r="A23" s="1" t="s">
        <v>2</v>
      </c>
      <c r="B23" s="1" t="s">
        <v>1</v>
      </c>
      <c r="D23" s="1" t="s">
        <v>2</v>
      </c>
      <c r="E23" s="1" t="s">
        <v>1</v>
      </c>
      <c r="G23" s="1" t="s">
        <v>2</v>
      </c>
      <c r="H23" s="1" t="s">
        <v>1</v>
      </c>
      <c r="J23" s="1" t="s">
        <v>2</v>
      </c>
      <c r="K23" s="1" t="s">
        <v>1</v>
      </c>
    </row>
    <row r="24" spans="1:11">
      <c r="D24">
        <v>618</v>
      </c>
      <c r="E24">
        <v>606</v>
      </c>
      <c r="G24">
        <v>564</v>
      </c>
      <c r="H24">
        <v>579</v>
      </c>
      <c r="J24">
        <v>547</v>
      </c>
      <c r="K24">
        <v>547</v>
      </c>
    </row>
    <row r="25" spans="1:11">
      <c r="D25">
        <v>602</v>
      </c>
      <c r="E25">
        <v>606</v>
      </c>
      <c r="G25">
        <v>583</v>
      </c>
      <c r="H25">
        <v>568</v>
      </c>
      <c r="J25">
        <v>547</v>
      </c>
      <c r="K25">
        <v>547</v>
      </c>
    </row>
    <row r="26" spans="1:11">
      <c r="D26">
        <v>598</v>
      </c>
      <c r="E26">
        <v>606</v>
      </c>
      <c r="G26">
        <v>586</v>
      </c>
      <c r="H26">
        <v>590</v>
      </c>
      <c r="J26">
        <v>550</v>
      </c>
      <c r="K26">
        <v>550</v>
      </c>
    </row>
    <row r="27" spans="1:11">
      <c r="D27">
        <v>610</v>
      </c>
      <c r="E27">
        <v>598</v>
      </c>
      <c r="G27">
        <v>586</v>
      </c>
      <c r="H27">
        <v>575</v>
      </c>
      <c r="J27">
        <v>561</v>
      </c>
      <c r="K27">
        <v>550</v>
      </c>
    </row>
    <row r="28" spans="1:11">
      <c r="D28">
        <v>598</v>
      </c>
      <c r="E28">
        <v>614</v>
      </c>
      <c r="G28">
        <v>583</v>
      </c>
      <c r="H28">
        <v>579</v>
      </c>
      <c r="J28">
        <v>550</v>
      </c>
      <c r="K28">
        <v>550</v>
      </c>
    </row>
    <row r="33" spans="1:10">
      <c r="A33" s="3"/>
      <c r="D33" s="3">
        <f>AVERAGE(D24:E31)</f>
        <v>605.6</v>
      </c>
      <c r="G33" s="6">
        <f>AVERAGE(G24:H31)</f>
        <v>579.29999999999995</v>
      </c>
      <c r="J33" s="4">
        <f>AVERAGE(J24:K28)</f>
        <v>549.9</v>
      </c>
    </row>
    <row r="34" spans="1:10">
      <c r="A34" s="2"/>
      <c r="B34" s="2"/>
      <c r="C34" s="2"/>
      <c r="D34" s="2">
        <f>STDEV(D24:E31)</f>
        <v>6.9153613226072199</v>
      </c>
      <c r="E34" s="2"/>
      <c r="F34" s="2"/>
      <c r="G34" s="2">
        <f>STDEV(G24:H31)</f>
        <v>8.246884933786907</v>
      </c>
      <c r="H34" s="2"/>
      <c r="I34" s="2"/>
      <c r="J34" s="5">
        <f>STDEV(J24:K28)</f>
        <v>4.1753243386978918</v>
      </c>
    </row>
    <row r="35" spans="1:10">
      <c r="A35" s="2"/>
      <c r="B35" s="2"/>
      <c r="C35" s="2"/>
      <c r="D35" s="2">
        <f t="shared" ref="D35" si="1">D34/(SQRT(16))</f>
        <v>1.728840330651805</v>
      </c>
      <c r="E35" s="2"/>
      <c r="F35" s="2"/>
      <c r="G35" s="2">
        <f>G34/8</f>
        <v>1.0308606167233634</v>
      </c>
      <c r="H35" s="2"/>
      <c r="I35" s="2"/>
      <c r="J35" s="2">
        <f>J34/(SQRT(10))</f>
        <v>1.3203534880221655</v>
      </c>
    </row>
  </sheetData>
  <mergeCells count="10">
    <mergeCell ref="A20:B20"/>
    <mergeCell ref="A22:B22"/>
    <mergeCell ref="D22:E22"/>
    <mergeCell ref="G22:H22"/>
    <mergeCell ref="J22:K22"/>
    <mergeCell ref="A1:B1"/>
    <mergeCell ref="A3:B3"/>
    <mergeCell ref="D3:E3"/>
    <mergeCell ref="G3:H3"/>
    <mergeCell ref="J3:K3"/>
  </mergeCells>
  <phoneticPr fontId="5" type="noConversion"/>
  <pageMargins left="0.75" right="0.75" top="1" bottom="1" header="0.5" footer="0.5"/>
  <pageSetup paperSize="1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B5"/>
  <sheetViews>
    <sheetView view="pageLayout" workbookViewId="0">
      <selection activeCell="A2" sqref="A2:B5"/>
    </sheetView>
  </sheetViews>
  <sheetFormatPr baseColWidth="10" defaultRowHeight="13"/>
  <sheetData>
    <row r="2" spans="1:2">
      <c r="A2">
        <v>20</v>
      </c>
      <c r="B2">
        <v>616</v>
      </c>
    </row>
    <row r="3" spans="1:2">
      <c r="A3">
        <v>15</v>
      </c>
      <c r="B3">
        <v>588</v>
      </c>
    </row>
    <row r="4" spans="1:2">
      <c r="A4">
        <v>10</v>
      </c>
      <c r="B4">
        <v>571</v>
      </c>
    </row>
    <row r="5" spans="1:2">
      <c r="A5">
        <v>7</v>
      </c>
      <c r="B5">
        <v>569</v>
      </c>
    </row>
  </sheetData>
  <sheetCalcPr fullCalcOnLoad="1"/>
  <phoneticPr fontId="5" type="noConversion"/>
  <pageMargins left="0.75" right="0.75" top="1" bottom="1" header="0.5" footer="0.5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</dc:creator>
  <cp:lastModifiedBy>Lucy</cp:lastModifiedBy>
  <dcterms:created xsi:type="dcterms:W3CDTF">2013-03-13T15:34:20Z</dcterms:created>
  <dcterms:modified xsi:type="dcterms:W3CDTF">2014-02-10T11:53:49Z</dcterms:modified>
</cp:coreProperties>
</file>